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24735" windowHeight="12870" activeTab="6"/>
  </bookViews>
  <sheets>
    <sheet name="Sommaire RPQS" sheetId="1" r:id="rId1"/>
    <sheet name="Récapitulatif indicateurs" sheetId="2" r:id="rId2"/>
    <sheet name="données générales" sheetId="3" r:id="rId3"/>
    <sheet name="D301.0" sheetId="4" r:id="rId4"/>
    <sheet name="D302.0" sheetId="5" r:id="rId5"/>
    <sheet name="Tarification et recettes" sheetId="6" r:id="rId6"/>
    <sheet name="P301.3" sheetId="7" r:id="rId7"/>
    <sheet name="financements investissements" sheetId="8" r:id="rId8"/>
  </sheets>
  <definedNames>
    <definedName name="_Hlk311466156" localSheetId="5">'Tarification et recettes'!$A$8</definedName>
    <definedName name="_Toc311467931" localSheetId="0">'Sommaire RPQS'!$B$9</definedName>
    <definedName name="_Toc311467932" localSheetId="2">'données générales'!#REF!</definedName>
    <definedName name="_Toc311468033" localSheetId="2">'données générales'!#REF!</definedName>
    <definedName name="_Toc311468034" localSheetId="4">'D302.0'!#REF!</definedName>
    <definedName name="_Toc311468035" localSheetId="0">'Sommaire RPQS'!$B$14</definedName>
    <definedName name="_Toc311468036" localSheetId="0">'Sommaire RPQS'!$C$14</definedName>
    <definedName name="_Toc311468037" localSheetId="5">'Tarification et recettes'!$E$5</definedName>
    <definedName name="_Toc311468038" localSheetId="0">'Sommaire RPQS'!$B$16</definedName>
    <definedName name="_Toc311468039" localSheetId="0">'Sommaire RPQS'!$B$17</definedName>
    <definedName name="_Toc311468040" localSheetId="7">'financements investissements'!$A$3</definedName>
    <definedName name="_Toc311468041" localSheetId="7">'financements investissements'!$A$4</definedName>
    <definedName name="_Toc311468042" localSheetId="0">'Sommaire RPQS'!$C$19</definedName>
    <definedName name="_Toc311468043" localSheetId="7">'financements investissements'!$A$16</definedName>
    <definedName name="_Toc311468044" localSheetId="7">'financements investissements'!$A$17</definedName>
    <definedName name="_toc520" localSheetId="7">'financements investissements'!#REF!</definedName>
    <definedName name="_toc522" localSheetId="7">'financements investissements'!$A$7</definedName>
    <definedName name="_toc571" localSheetId="7">'financements investissements'!$A$13</definedName>
  </definedNames>
  <calcPr fullCalcOnLoad="1"/>
</workbook>
</file>

<file path=xl/sharedStrings.xml><?xml version="1.0" encoding="utf-8"?>
<sst xmlns="http://schemas.openxmlformats.org/spreadsheetml/2006/main" count="218" uniqueCount="161">
  <si>
    <t>Oui</t>
  </si>
  <si>
    <t>Non</t>
  </si>
  <si>
    <t>Délimitation des zones d’assainissement non collectif par une délibération</t>
  </si>
  <si>
    <t>Application d’un règlement du service public d’assainissement non collectif approuvé par une délibération</t>
  </si>
  <si>
    <t>A - Éléments obligatoires pour l’évaluation de la mise en œuvre du SPANC</t>
  </si>
  <si>
    <t>Existence d’un service capable d’assurer à la demande du propriétaire l’entretien des installations</t>
  </si>
  <si>
    <t>Existence d’un service capable d’assurer à la demande du propriétaire les travaux de réalisation et de réhabilitation des installations</t>
  </si>
  <si>
    <t>Existence d’un service capable d’assurer le traitement des matières de vidange</t>
  </si>
  <si>
    <t>B - Éléments facultatifs du SPANC</t>
  </si>
  <si>
    <t>Indice de mise en œuvre de l'assainissement non collectif (indicateur descriptif D302.0)</t>
  </si>
  <si>
    <t>Attention : le tableau B n'est pris en compte que si le total obtenu pour le tableau A est égal à 100.
Pour chaque élément du service public d’assainissement non collectif, la réponse « oui » correspond à une mise en oeuvre complète (ou à une capacité de mise en oeuvre complète pour les missions réalisées à la demande des usagers) sur l’ensemble du territoire de la collectivité compétente en matière d’assainissement non collectif. Dans les autres cas, le nombre de points à retenir est celui qui figure dans la colonne « non » (la mise en oeuvre partielle ou sur une partie seulement du territoire n’est pas prise en compte)</t>
  </si>
  <si>
    <t>Année N-1</t>
  </si>
  <si>
    <t>Année N</t>
  </si>
  <si>
    <t>Nombre total d’installations contrôlées depuis la création du service (1)</t>
  </si>
  <si>
    <t>Taux de conformité des dispositifs d’assainissement non collectif en %.</t>
  </si>
  <si>
    <t>Le taux de conformité des dispositifs d'ANC est calculé comme suit :</t>
  </si>
  <si>
    <t>Seront supposées non conformes les installations contrôlées par le service depuis sa création (non conformité avec les prescriptions réglementaires), ou dont la conformité n'est pas connue du service au 31/12 de l'année N.</t>
  </si>
  <si>
    <t>Mode de gestion du service</t>
  </si>
  <si>
    <t>régie</t>
  </si>
  <si>
    <t>le service assure</t>
  </si>
  <si>
    <t>Le contrôle des installations d’assainissement non collectif, c’est à dire le contrôle des installations neuves ou réhabilitées</t>
  </si>
  <si>
    <t>Le contrôle de bon fonctionnement et d’entretien des installations existantes.</t>
  </si>
  <si>
    <t>Le diagnostic des installations existantes</t>
  </si>
  <si>
    <t>Le diagnostic en cas de vente immobilière</t>
  </si>
  <si>
    <t>à la demande du propriétaire</t>
  </si>
  <si>
    <t xml:space="preserve">l’entretien des installations (précisez la nature : vidange des fosses...), </t>
  </si>
  <si>
    <t>les travaux de réalisation d’installation nouvelle,</t>
  </si>
  <si>
    <t>les travaux de réhabilitation des installations,</t>
  </si>
  <si>
    <t>le traitement des matières de vidange.</t>
  </si>
  <si>
    <t>Prestation</t>
  </si>
  <si>
    <t>Variation</t>
  </si>
  <si>
    <t>Contrôles</t>
  </si>
  <si>
    <t>Contrôle de conception d’installations nouvelles</t>
  </si>
  <si>
    <t>Contrôle de bonne exécution d’installations nouvelles</t>
  </si>
  <si>
    <t>Contrôle de conception d’installations réhabilitées</t>
  </si>
  <si>
    <t>Contrôle de bonne exécution d’installation réhabilitée</t>
  </si>
  <si>
    <t>Contrôle de bon fonctionnement et d’entretien des installations existantes</t>
  </si>
  <si>
    <t>Diagnostic des installations existantes</t>
  </si>
  <si>
    <t>Diagnostic en cas de vente immobilière</t>
  </si>
  <si>
    <t>Entretien des installations (vidanges et autres)</t>
  </si>
  <si>
    <t>Travaux de réalisation</t>
  </si>
  <si>
    <t>Travaux de réhabilitation</t>
  </si>
  <si>
    <t>Activité du service (Nombre d’opérations effectuées dans le cadre du SPANC)</t>
  </si>
  <si>
    <r>
      <t>Traitement des matières de vidanges (en nombre et m</t>
    </r>
    <r>
      <rPr>
        <vertAlign val="superscript"/>
        <sz val="10"/>
        <rFont val="Calibri"/>
        <family val="2"/>
      </rPr>
      <t>3</t>
    </r>
    <r>
      <rPr>
        <sz val="10"/>
        <rFont val="Calibri"/>
        <family val="2"/>
      </rPr>
      <t xml:space="preserve"> traités)</t>
    </r>
  </si>
  <si>
    <t>Nombre d’habitants desservis</t>
  </si>
  <si>
    <t>Nombre d’installations d’assainissement non collectif</t>
  </si>
  <si>
    <t>autres pistes pour déterminer le nombre d'habitants
- Contact du service des OM
- Réaliser un diagnostic déclaratif puis suivre pour les années suivantes un fichier de demande de permis</t>
  </si>
  <si>
    <t>Objet</t>
  </si>
  <si>
    <t>Tarif (€)</t>
  </si>
  <si>
    <t>Contrôle de conception d’installation nouvelle ou réhabilitée</t>
  </si>
  <si>
    <t>Contrôle de bonne exécution d’installation nouvelle ou réhabilitée</t>
  </si>
  <si>
    <t>Contrôle de bon fonctionnement et d'entretien</t>
  </si>
  <si>
    <t>Diagnostic de l’existant</t>
  </si>
  <si>
    <t>Entretien (vidange et autre)</t>
  </si>
  <si>
    <t>Travaux des installations et réhabilitations</t>
  </si>
  <si>
    <t>Traitement des matières de vidange</t>
  </si>
  <si>
    <t>Les délibérations qui ont fixé les tarifs en vigueur sont les suivantes :</t>
  </si>
  <si>
    <t>Date de la délibération</t>
  </si>
  <si>
    <t>Le service est-il assujetti à la TVA ?</t>
  </si>
  <si>
    <t xml:space="preserve">-        pour les compétences obligatoires </t>
  </si>
  <si>
    <t>-        pour les compétences facultatives :</t>
  </si>
  <si>
    <t>Population permanente et saisonnière des communes (ou parties de communes) non desservie par le réseau de collecte. La population permanente et saisonnière non desservie de chaque commune pour l’année N est celle qui est indiquée par la mairie (statistiques officielles).
Elle est établie à partir de la population issue des enquêtes INSEE et mise à jour par la mairie</t>
  </si>
  <si>
    <t>Evaluation du nombre d'habitants desservis par le service public d'assainissement non collectif - D301.0</t>
  </si>
  <si>
    <t>Indice de mise en oeuvre de l’assainissement non collectif - D302.0</t>
  </si>
  <si>
    <t>tarifs applicables en date du</t>
  </si>
  <si>
    <t>Régularisations sur les contrôles</t>
  </si>
  <si>
    <t>TOTAL des recettes liées à la facturation des abonnés</t>
  </si>
  <si>
    <t>Recettes d’exploitation</t>
  </si>
  <si>
    <t>Taux de conformité des dispositifs d’assainissement non collectif - P301.3</t>
  </si>
  <si>
    <t>Rappel N-1</t>
  </si>
  <si>
    <t>Encours de la dette au 31 décembre</t>
  </si>
  <si>
    <t>Remboursements au cours de l’exercice</t>
  </si>
  <si>
    <t>dont intérêts</t>
  </si>
  <si>
    <t>dont capital</t>
  </si>
  <si>
    <t>Travaux réalisés au cours de l’exercice clôturé</t>
  </si>
  <si>
    <t>Montant prévisionnel des travaux au cours de l’exercice en cours</t>
  </si>
  <si>
    <t>Etat de la dette</t>
  </si>
  <si>
    <t>Présentation des projets à l'étude en vue d'améliorer la qualité du service à l'usager et les performances environnementales du service</t>
  </si>
  <si>
    <t>Présentation des programmes pluriannuels de travaux adoptés par l'assemblée délibérante au cours du dernier exercice</t>
  </si>
  <si>
    <t>Financement des investissements</t>
  </si>
  <si>
    <t>Tarification de l'assainissement et recettes du service</t>
  </si>
  <si>
    <t>Producteur des données</t>
  </si>
  <si>
    <t>Collectivité responsable du service</t>
  </si>
  <si>
    <t>Collectivité compétente en matière d'assainissement non collectif</t>
  </si>
  <si>
    <t>- Collectivité compétente en matière d'assainissement non collectif
- Opérateur du service public d’assainissement non collectif</t>
  </si>
  <si>
    <t>Sommaire général du rapport annuel sur le prix et la qualité du service (RPQS) d'assainissement non collectif</t>
  </si>
  <si>
    <t>Pour rédiger votre RPQS suivre les rubriques listées ci-dessous et naviguer entre les différents onglets correspondants</t>
  </si>
  <si>
    <t>Caractérisation technique du service</t>
  </si>
  <si>
    <t>Onglet correspondant</t>
  </si>
  <si>
    <t>Activité du service</t>
  </si>
  <si>
    <t>Indice de mise en œuvre de l’assainissement non collectif (indicateur descriptif D302.0)</t>
  </si>
  <si>
    <t>Tarification de l’assainissement non collectif et recettes du service</t>
  </si>
  <si>
    <t>Indicateur de performance</t>
  </si>
  <si>
    <t>Année de création du service</t>
  </si>
  <si>
    <t>Taux de conformité des dispositifs d’assainissement non collectif en % (indicateur de performance P301.3)</t>
  </si>
  <si>
    <t>données générales</t>
  </si>
  <si>
    <t>D301.0</t>
  </si>
  <si>
    <t>D302.0</t>
  </si>
  <si>
    <t>tarification et recettes</t>
  </si>
  <si>
    <t>P301.3</t>
  </si>
  <si>
    <t>financements investissements</t>
  </si>
  <si>
    <t>présentation du territoire desservi</t>
  </si>
  <si>
    <t>le service est géré au niveau</t>
  </si>
  <si>
    <t>Nom de la collectivité</t>
  </si>
  <si>
    <t>Caractéristique (commune, EPCI et type, etc)</t>
  </si>
  <si>
    <t>Compétences liées au services :</t>
  </si>
  <si>
    <t>Territoire desservi (communes adhérentes au service, secteurs et hameaux desservis,etc)</t>
  </si>
  <si>
    <t>Existence d'une CCSPL</t>
  </si>
  <si>
    <t>Existence d'un zonage</t>
  </si>
  <si>
    <t>si oui, date d'approbation</t>
  </si>
  <si>
    <t>Existence d'un règlement de service</t>
  </si>
  <si>
    <t>Le service est exploité</t>
  </si>
  <si>
    <t>mode de gestion</t>
  </si>
  <si>
    <t>régie avec prestataire de service</t>
  </si>
  <si>
    <t>régie intéressée</t>
  </si>
  <si>
    <t>gérance</t>
  </si>
  <si>
    <t>délégation de service public : affermage</t>
  </si>
  <si>
    <t>délégation de service public : concession</t>
  </si>
  <si>
    <t>Nom du délégataire</t>
  </si>
  <si>
    <t>Date de début de contrat</t>
  </si>
  <si>
    <t>Date de fin de contrat initial</t>
  </si>
  <si>
    <t>Date effective de fin de contrat (après avenant le cas échéant)</t>
  </si>
  <si>
    <t>Nombre d’avenants</t>
  </si>
  <si>
    <t>Missions du délégataire (modifier le tableau si besoin)</t>
  </si>
  <si>
    <t>Si c’est une délégation de service public</t>
  </si>
  <si>
    <t>Si c’est un contrat de prestation de service</t>
  </si>
  <si>
    <t>Type de contrat</t>
  </si>
  <si>
    <t>Nom du prestataire</t>
  </si>
  <si>
    <t xml:space="preserve">Date de début de contrat </t>
  </si>
  <si>
    <t>Date de fin de contrat</t>
  </si>
  <si>
    <t>Missions du prestataire</t>
  </si>
  <si>
    <t>Recettes</t>
  </si>
  <si>
    <t>collectivité</t>
  </si>
  <si>
    <t>délégataire (le cas échéant)</t>
  </si>
  <si>
    <t>total</t>
  </si>
  <si>
    <t>année N</t>
  </si>
  <si>
    <t>année N-1</t>
  </si>
  <si>
    <t>contribution exceptionnelle du budget général</t>
  </si>
  <si>
    <t>autre</t>
  </si>
  <si>
    <t>échelle territoriale, compétences, territoire desservi,etc.</t>
  </si>
  <si>
    <t>Modalités de tarification</t>
  </si>
  <si>
    <t>description</t>
  </si>
  <si>
    <t>montant prévisionnels en €</t>
  </si>
  <si>
    <t>N</t>
  </si>
  <si>
    <t>Domaine d'application :
Seuls les services publics d’assainissement non collectif (SPANC) sont concernés. Dans le cas où l’assainissement non collectif ne couvre pas la totalité du territoire de la collectivité, cet indicateur n’est pas calculé si la délimitation des zones d’assainissement collectif et des zones d’assainissement non collectif n’a pas été réalisée</t>
  </si>
  <si>
    <t>Domaine d'application :
Les collectivités dont la totalité du territoire est desservi par l’assainissement collectif ne sont pas concernées</t>
  </si>
  <si>
    <t>Domaine d'application :
Tout service d’assainissement non collectif assurant la mission de contrôle des installations. Cet indicateur ne peut être déterminé que pour les services où un contrôle du bon fonctionnement des installations existantes a été mis en oeuvre
Les collectivités dont la totalité du territoire est desservi par l’assainissement collectif ne sont pas concernées</t>
  </si>
  <si>
    <t>Les champs en vert sont à renseigner</t>
  </si>
  <si>
    <t>Indicateurs descriptifs des services</t>
  </si>
  <si>
    <t>Evaluation du nombre d'habitants desservis par le service public d'assainissement non collectif</t>
  </si>
  <si>
    <t>Indice de mise en oeuvre de l’assainissement non collectif</t>
  </si>
  <si>
    <t>Indicateursde performance</t>
  </si>
  <si>
    <t>Taux de conformité des dispositifs d’assainissement non collectif</t>
  </si>
  <si>
    <t>Vous trouverez dans l'onglet "Récapitulatif indicateurs" un tableau récapitulatif des indicateurs (chiffrés - décret et arrêté du 02/05/2007)</t>
  </si>
  <si>
    <t>Obtenu année N</t>
  </si>
  <si>
    <t>Obtenu année N-1</t>
  </si>
  <si>
    <t>pour les installations neuves ou à réhabiliter, la délivrance de rapports de vérification de l’exécution évaluant la conformité de l’installation au regard des prescriptions réglementaires, conformément à l’article 3 de l’arrêté du 27 avril 2012 relatif à l’exécution de la mission de contrôle des installations d’assainissement non collectif.</t>
  </si>
  <si>
    <t>pour les autres installations, la délivrance de rapports de visite établis dans le cadre de la mission de contrôle du fonctionnement et de l’entretien, conformément à l’article 4 de l’arrêté susmentionné</t>
  </si>
  <si>
    <r>
      <t>nombre d’installations déclarées conformes suite aux contrôles prévus à l’article 3 de l’arrêté du 27 avril 2012 relatif à l’exécution de la mission de contrôle des installations d’assainissement non collectif</t>
    </r>
    <r>
      <rPr>
        <sz val="8"/>
        <rFont val="Calibri"/>
        <family val="2"/>
      </rPr>
      <t xml:space="preserve"> (= conception/réalisation) </t>
    </r>
    <r>
      <rPr>
        <sz val="10"/>
        <rFont val="Calibri"/>
        <family val="2"/>
      </rPr>
      <t>(2)</t>
    </r>
  </si>
  <si>
    <r>
      <t>nombre d’installations ne présentant pas de dangers pour la santé des personnes ou de risques avérés de pollution de l’environnement suite aux contrôles prévus à l’article 4 du même arrêté (</t>
    </r>
    <r>
      <rPr>
        <sz val="8"/>
        <rFont val="Calibri"/>
        <family val="2"/>
      </rPr>
      <t>= Diagnostic + CBF</t>
    </r>
    <r>
      <rPr>
        <sz val="10"/>
        <rFont val="Calibri"/>
        <family val="2"/>
      </rPr>
      <t>) (3)</t>
    </r>
  </si>
  <si>
    <t xml:space="preserve"> [ (2 + 3) / 1 ] X 100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</si>
</sst>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49">
    <font>
      <sz val="10"/>
      <name val="Arial"/>
      <family val="0"/>
    </font>
    <font>
      <sz val="8"/>
      <name val="Arial"/>
      <family val="0"/>
    </font>
    <font>
      <sz val="10"/>
      <name val="Calibri"/>
      <family val="2"/>
    </font>
    <font>
      <b/>
      <sz val="10"/>
      <name val="Calibri"/>
      <family val="2"/>
    </font>
    <font>
      <b/>
      <u val="single"/>
      <sz val="10"/>
      <name val="Calibri"/>
      <family val="2"/>
    </font>
    <font>
      <sz val="10"/>
      <color indexed="8"/>
      <name val="Calibri"/>
      <family val="2"/>
    </font>
    <font>
      <vertAlign val="superscript"/>
      <sz val="10"/>
      <name val="Calibri"/>
      <family val="2"/>
    </font>
    <font>
      <b/>
      <sz val="10"/>
      <color indexed="8"/>
      <name val="Calibri"/>
      <family val="2"/>
    </font>
    <font>
      <i/>
      <sz val="10"/>
      <name val="Calibri"/>
      <family val="2"/>
    </font>
    <font>
      <sz val="10"/>
      <color indexed="10"/>
      <name val="Calibri"/>
      <family val="2"/>
    </font>
    <font>
      <b/>
      <sz val="10"/>
      <color indexed="10"/>
      <name val="Calibri"/>
      <family val="2"/>
    </font>
    <font>
      <i/>
      <sz val="10"/>
      <color indexed="8"/>
      <name val="Calibri"/>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11">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justify"/>
    </xf>
    <xf numFmtId="0" fontId="2" fillId="0" borderId="0" xfId="0" applyFont="1" applyAlignment="1">
      <alignment horizontal="justify" vertical="center"/>
    </xf>
    <xf numFmtId="0" fontId="2" fillId="0" borderId="10" xfId="0" applyFont="1" applyBorder="1" applyAlignment="1">
      <alignment vertical="center"/>
    </xf>
    <xf numFmtId="0" fontId="2" fillId="0" borderId="10" xfId="0" applyFont="1" applyBorder="1" applyAlignment="1">
      <alignment horizontal="justify" vertical="center"/>
    </xf>
    <xf numFmtId="0" fontId="2" fillId="0" borderId="0" xfId="0" applyFont="1" applyBorder="1" applyAlignment="1">
      <alignment vertical="center"/>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justify" vertical="center" wrapText="1"/>
    </xf>
    <xf numFmtId="0" fontId="2" fillId="0" borderId="0" xfId="0" applyFont="1" applyBorder="1" applyAlignment="1">
      <alignment wrapText="1"/>
    </xf>
    <xf numFmtId="0" fontId="2" fillId="0" borderId="0" xfId="0" applyFont="1" applyBorder="1" applyAlignment="1">
      <alignment horizontal="left" vertical="center" wrapText="1" indent="1"/>
    </xf>
    <xf numFmtId="0" fontId="5" fillId="0" borderId="10" xfId="0" applyFont="1" applyBorder="1" applyAlignment="1">
      <alignment horizontal="justify" vertical="center"/>
    </xf>
    <xf numFmtId="0" fontId="2" fillId="0" borderId="0" xfId="0" applyFont="1" applyAlignment="1">
      <alignment/>
    </xf>
    <xf numFmtId="0" fontId="5" fillId="0" borderId="0" xfId="0" applyFont="1" applyAlignment="1">
      <alignment horizontal="justify" vertical="center"/>
    </xf>
    <xf numFmtId="0" fontId="0" fillId="0" borderId="0" xfId="0" applyFont="1" applyAlignment="1">
      <alignment vertical="center"/>
    </xf>
    <xf numFmtId="0" fontId="7" fillId="0" borderId="0" xfId="0" applyFont="1" applyAlignment="1">
      <alignment/>
    </xf>
    <xf numFmtId="0" fontId="2" fillId="0" borderId="0" xfId="0" applyFont="1" applyBorder="1" applyAlignment="1">
      <alignment horizontal="justify" vertical="center" wrapText="1"/>
    </xf>
    <xf numFmtId="0" fontId="2" fillId="0" borderId="0" xfId="0" applyFont="1" applyAlignment="1">
      <alignment horizontal="right" vertical="center"/>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8" fillId="0" borderId="0" xfId="0" applyFont="1" applyAlignment="1">
      <alignment horizontal="justify" vertical="center"/>
    </xf>
    <xf numFmtId="0" fontId="4" fillId="0" borderId="0" xfId="0" applyFont="1" applyAlignment="1">
      <alignment horizontal="left" vertical="center"/>
    </xf>
    <xf numFmtId="0" fontId="3" fillId="34" borderId="10" xfId="0" applyFont="1" applyFill="1" applyBorder="1" applyAlignment="1">
      <alignment vertical="center"/>
    </xf>
    <xf numFmtId="0" fontId="3" fillId="34" borderId="11" xfId="0" applyFont="1" applyFill="1" applyBorder="1" applyAlignment="1">
      <alignment vertical="center"/>
    </xf>
    <xf numFmtId="0" fontId="2" fillId="0" borderId="10" xfId="0" applyFont="1" applyBorder="1" applyAlignment="1">
      <alignment horizontal="left" vertical="center"/>
    </xf>
    <xf numFmtId="0" fontId="4" fillId="0" borderId="0" xfId="0" applyFont="1" applyAlignment="1">
      <alignment/>
    </xf>
    <xf numFmtId="0" fontId="9" fillId="0" borderId="0" xfId="0" applyFont="1" applyAlignment="1">
      <alignment/>
    </xf>
    <xf numFmtId="0" fontId="2" fillId="0" borderId="10" xfId="0" applyFont="1" applyBorder="1" applyAlignment="1">
      <alignment horizontal="center" vertical="center"/>
    </xf>
    <xf numFmtId="0" fontId="5" fillId="0" borderId="10" xfId="0" applyFont="1" applyBorder="1" applyAlignment="1">
      <alignment/>
    </xf>
    <xf numFmtId="0" fontId="2" fillId="0" borderId="11" xfId="0" applyFont="1" applyBorder="1" applyAlignment="1">
      <alignment horizontal="justify" vertical="center" wrapText="1"/>
    </xf>
    <xf numFmtId="0" fontId="2" fillId="0" borderId="10" xfId="0" applyFont="1" applyBorder="1" applyAlignment="1">
      <alignment/>
    </xf>
    <xf numFmtId="0" fontId="2"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justify"/>
    </xf>
    <xf numFmtId="0" fontId="10"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10" xfId="0" applyFont="1" applyBorder="1" applyAlignment="1">
      <alignment vertical="center" wrapText="1"/>
    </xf>
    <xf numFmtId="0" fontId="5" fillId="0" borderId="0" xfId="0" applyFont="1" applyAlignment="1">
      <alignment/>
    </xf>
    <xf numFmtId="0" fontId="5" fillId="0" borderId="10" xfId="0" applyFont="1" applyFill="1" applyBorder="1" applyAlignment="1">
      <alignment/>
    </xf>
    <xf numFmtId="0" fontId="11" fillId="0" borderId="0" xfId="0" applyFont="1" applyAlignment="1">
      <alignment/>
    </xf>
    <xf numFmtId="0" fontId="4" fillId="0" borderId="0" xfId="0" applyFont="1" applyBorder="1" applyAlignment="1">
      <alignment horizontal="justify" vertical="center" wrapText="1"/>
    </xf>
    <xf numFmtId="0" fontId="2" fillId="0" borderId="11" xfId="0" applyFont="1" applyFill="1" applyBorder="1" applyAlignment="1">
      <alignment horizontal="justify" vertical="center" wrapText="1"/>
    </xf>
    <xf numFmtId="0" fontId="2" fillId="0" borderId="10" xfId="0" applyFont="1" applyFill="1" applyBorder="1" applyAlignment="1">
      <alignment horizontal="center" vertical="center"/>
    </xf>
    <xf numFmtId="0" fontId="3" fillId="0" borderId="10" xfId="0" applyFont="1" applyFill="1" applyBorder="1" applyAlignment="1">
      <alignment horizontal="justify" vertical="center" wrapText="1"/>
    </xf>
    <xf numFmtId="0" fontId="7" fillId="0" borderId="0" xfId="0" applyFont="1" applyBorder="1" applyAlignment="1">
      <alignment/>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10" fillId="0" borderId="0" xfId="0" applyFont="1" applyAlignment="1">
      <alignment horizontal="center" vertical="center"/>
    </xf>
    <xf numFmtId="0" fontId="5" fillId="0" borderId="10" xfId="0" applyFont="1" applyBorder="1" applyAlignment="1">
      <alignment horizontal="center" vertical="center"/>
    </xf>
    <xf numFmtId="0" fontId="2" fillId="35" borderId="10" xfId="0" applyFont="1" applyFill="1" applyBorder="1" applyAlignment="1" applyProtection="1">
      <alignment vertical="center"/>
      <protection locked="0"/>
    </xf>
    <xf numFmtId="0" fontId="2" fillId="35" borderId="10" xfId="0" applyFont="1" applyFill="1" applyBorder="1" applyAlignment="1" applyProtection="1">
      <alignment horizontal="justify" vertical="center" wrapText="1"/>
      <protection locked="0"/>
    </xf>
    <xf numFmtId="0" fontId="3" fillId="35" borderId="10" xfId="0" applyFont="1" applyFill="1" applyBorder="1" applyAlignment="1" applyProtection="1">
      <alignment vertical="center"/>
      <protection locked="0"/>
    </xf>
    <xf numFmtId="0" fontId="5" fillId="35" borderId="10" xfId="0" applyFont="1" applyFill="1" applyBorder="1" applyAlignment="1" applyProtection="1">
      <alignment horizontal="center" vertical="center" wrapText="1"/>
      <protection locked="0"/>
    </xf>
    <xf numFmtId="0" fontId="2" fillId="35" borderId="0" xfId="0" applyFont="1" applyFill="1" applyAlignment="1" applyProtection="1">
      <alignment vertical="center"/>
      <protection locked="0"/>
    </xf>
    <xf numFmtId="0" fontId="2"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justify" vertical="center"/>
      <protection locked="0"/>
    </xf>
    <xf numFmtId="0" fontId="2" fillId="35" borderId="10" xfId="0" applyFont="1" applyFill="1" applyBorder="1" applyAlignment="1" applyProtection="1">
      <alignment horizontal="center" vertical="center"/>
      <protection locked="0"/>
    </xf>
    <xf numFmtId="0" fontId="0" fillId="35" borderId="10" xfId="0" applyFont="1" applyFill="1" applyBorder="1" applyAlignment="1" applyProtection="1">
      <alignment vertical="center"/>
      <protection locked="0"/>
    </xf>
    <xf numFmtId="0" fontId="5" fillId="0" borderId="0" xfId="0" applyFont="1" applyBorder="1" applyAlignment="1">
      <alignment horizontal="justify" vertical="center"/>
    </xf>
    <xf numFmtId="0" fontId="3" fillId="0" borderId="0" xfId="0" applyFont="1" applyFill="1" applyBorder="1" applyAlignment="1" applyProtection="1">
      <alignment vertical="center"/>
      <protection locked="0"/>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10" xfId="0" applyFont="1" applyBorder="1" applyAlignment="1">
      <alignment vertical="center"/>
    </xf>
    <xf numFmtId="0" fontId="9" fillId="36" borderId="0" xfId="0" applyFont="1" applyFill="1" applyAlignment="1">
      <alignment/>
    </xf>
    <xf numFmtId="0" fontId="2" fillId="36" borderId="0" xfId="0" applyFont="1" applyFill="1" applyAlignment="1">
      <alignment/>
    </xf>
    <xf numFmtId="0" fontId="3" fillId="0" borderId="11" xfId="0" applyFont="1" applyBorder="1" applyAlignment="1">
      <alignment vertical="center"/>
    </xf>
    <xf numFmtId="0" fontId="2" fillId="0" borderId="11" xfId="0" applyFont="1" applyBorder="1" applyAlignment="1">
      <alignment vertical="center"/>
    </xf>
    <xf numFmtId="0" fontId="3" fillId="35" borderId="12" xfId="0" applyFont="1" applyFill="1" applyBorder="1" applyAlignment="1" applyProtection="1">
      <alignment vertical="center"/>
      <protection locked="0"/>
    </xf>
    <xf numFmtId="0" fontId="3" fillId="0" borderId="11" xfId="0" applyFont="1" applyFill="1" applyBorder="1" applyAlignment="1">
      <alignmen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2"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2" fillId="0" borderId="11"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justify" vertical="center" wrapText="1"/>
    </xf>
    <xf numFmtId="0" fontId="5" fillId="0" borderId="0" xfId="0" applyFont="1" applyBorder="1" applyAlignment="1">
      <alignment horizontal="justify" vertical="center" wrapText="1"/>
    </xf>
    <xf numFmtId="0" fontId="3" fillId="34" borderId="10" xfId="0" applyFont="1" applyFill="1" applyBorder="1" applyAlignment="1">
      <alignment vertical="center"/>
    </xf>
    <xf numFmtId="0" fontId="5" fillId="37" borderId="11"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37" borderId="15" xfId="0" applyFont="1" applyFill="1" applyBorder="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justify" vertical="center"/>
    </xf>
    <xf numFmtId="0" fontId="2" fillId="37" borderId="11" xfId="0" applyFont="1" applyFill="1" applyBorder="1" applyAlignment="1">
      <alignment horizontal="justify" vertical="center" wrapText="1"/>
    </xf>
    <xf numFmtId="0" fontId="2" fillId="37" borderId="16" xfId="0" applyFont="1" applyFill="1" applyBorder="1" applyAlignment="1">
      <alignment horizontal="justify" vertical="center" wrapText="1"/>
    </xf>
    <xf numFmtId="0" fontId="2" fillId="37" borderId="15" xfId="0" applyFont="1" applyFill="1" applyBorder="1" applyAlignment="1">
      <alignment horizontal="justify" vertical="center" wrapText="1"/>
    </xf>
    <xf numFmtId="0" fontId="2" fillId="0" borderId="0" xfId="0" applyFont="1" applyAlignment="1">
      <alignment horizontal="left" vertical="center"/>
    </xf>
    <xf numFmtId="0" fontId="3" fillId="34" borderId="10" xfId="0" applyFont="1" applyFill="1" applyBorder="1" applyAlignment="1" quotePrefix="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7"/>
  </sheetPr>
  <dimension ref="A2:E21"/>
  <sheetViews>
    <sheetView zoomScalePageLayoutView="0" workbookViewId="0" topLeftCell="A1">
      <selection activeCell="H20" sqref="H20"/>
    </sheetView>
  </sheetViews>
  <sheetFormatPr defaultColWidth="11.421875" defaultRowHeight="12.75"/>
  <cols>
    <col min="1" max="1" width="11.421875" style="15" customWidth="1"/>
    <col min="2" max="3" width="32.421875" style="15" bestFit="1" customWidth="1"/>
    <col min="4" max="4" width="45.7109375" style="15" bestFit="1" customWidth="1"/>
    <col min="5" max="5" width="18.57421875" style="15" bestFit="1" customWidth="1"/>
    <col min="6" max="16384" width="11.421875" style="15" customWidth="1"/>
  </cols>
  <sheetData>
    <row r="2" ht="12.75">
      <c r="A2" s="28" t="s">
        <v>85</v>
      </c>
    </row>
    <row r="4" ht="12.75">
      <c r="A4" s="29" t="s">
        <v>86</v>
      </c>
    </row>
    <row r="5" ht="12.75">
      <c r="A5" s="29" t="s">
        <v>147</v>
      </c>
    </row>
    <row r="6" spans="1:4" ht="12.75">
      <c r="A6" s="69" t="s">
        <v>153</v>
      </c>
      <c r="B6" s="70"/>
      <c r="C6" s="70"/>
      <c r="D6" s="70"/>
    </row>
    <row r="7" ht="12.75">
      <c r="A7" s="29"/>
    </row>
    <row r="8" ht="12.75">
      <c r="E8" s="37" t="s">
        <v>88</v>
      </c>
    </row>
    <row r="9" spans="1:5" ht="12.75">
      <c r="A9" s="78">
        <v>1</v>
      </c>
      <c r="B9" s="84" t="s">
        <v>87</v>
      </c>
      <c r="C9" s="31" t="s">
        <v>101</v>
      </c>
      <c r="D9" s="6" t="s">
        <v>139</v>
      </c>
      <c r="E9" s="30" t="s">
        <v>95</v>
      </c>
    </row>
    <row r="10" spans="1:5" ht="12.75">
      <c r="A10" s="79"/>
      <c r="B10" s="85"/>
      <c r="C10" s="27" t="s">
        <v>17</v>
      </c>
      <c r="D10" s="33"/>
      <c r="E10" s="30" t="s">
        <v>95</v>
      </c>
    </row>
    <row r="11" spans="1:5" ht="51">
      <c r="A11" s="79"/>
      <c r="B11" s="85"/>
      <c r="C11" s="34" t="s">
        <v>62</v>
      </c>
      <c r="D11" s="27"/>
      <c r="E11" s="30" t="s">
        <v>96</v>
      </c>
    </row>
    <row r="12" spans="1:5" ht="12.75">
      <c r="A12" s="79"/>
      <c r="B12" s="85"/>
      <c r="C12" s="35" t="s">
        <v>89</v>
      </c>
      <c r="D12" s="33"/>
      <c r="E12" s="30" t="s">
        <v>95</v>
      </c>
    </row>
    <row r="13" spans="1:5" ht="38.25">
      <c r="A13" s="80"/>
      <c r="B13" s="86"/>
      <c r="C13" s="36" t="s">
        <v>90</v>
      </c>
      <c r="D13" s="33"/>
      <c r="E13" s="30" t="s">
        <v>97</v>
      </c>
    </row>
    <row r="14" spans="1:5" ht="25.5" customHeight="1">
      <c r="A14" s="78">
        <v>2</v>
      </c>
      <c r="B14" s="75" t="s">
        <v>91</v>
      </c>
      <c r="C14" s="14" t="s">
        <v>140</v>
      </c>
      <c r="D14" s="33"/>
      <c r="E14" s="30" t="s">
        <v>98</v>
      </c>
    </row>
    <row r="15" spans="1:5" ht="12.75">
      <c r="A15" s="80"/>
      <c r="B15" s="77"/>
      <c r="C15" s="36" t="s">
        <v>67</v>
      </c>
      <c r="D15" s="33"/>
      <c r="E15" s="30" t="s">
        <v>98</v>
      </c>
    </row>
    <row r="16" spans="1:5" ht="38.25">
      <c r="A16" s="38">
        <v>3</v>
      </c>
      <c r="B16" s="39" t="s">
        <v>92</v>
      </c>
      <c r="C16" s="7" t="s">
        <v>94</v>
      </c>
      <c r="D16" s="33"/>
      <c r="E16" s="30" t="s">
        <v>99</v>
      </c>
    </row>
    <row r="17" spans="1:5" ht="25.5">
      <c r="A17" s="78">
        <v>4</v>
      </c>
      <c r="B17" s="75" t="s">
        <v>79</v>
      </c>
      <c r="C17" s="14" t="s">
        <v>74</v>
      </c>
      <c r="D17" s="33"/>
      <c r="E17" s="81" t="s">
        <v>100</v>
      </c>
    </row>
    <row r="18" spans="1:5" ht="25.5">
      <c r="A18" s="79"/>
      <c r="B18" s="76"/>
      <c r="C18" s="36" t="s">
        <v>75</v>
      </c>
      <c r="D18" s="33"/>
      <c r="E18" s="82"/>
    </row>
    <row r="19" spans="1:5" ht="12.75">
      <c r="A19" s="79"/>
      <c r="B19" s="76"/>
      <c r="C19" s="36" t="s">
        <v>76</v>
      </c>
      <c r="D19" s="33"/>
      <c r="E19" s="82"/>
    </row>
    <row r="20" spans="1:5" ht="51">
      <c r="A20" s="79"/>
      <c r="B20" s="76"/>
      <c r="C20" s="36" t="s">
        <v>77</v>
      </c>
      <c r="D20" s="33"/>
      <c r="E20" s="82"/>
    </row>
    <row r="21" spans="1:5" ht="51">
      <c r="A21" s="80"/>
      <c r="B21" s="77"/>
      <c r="C21" s="36" t="s">
        <v>78</v>
      </c>
      <c r="D21" s="33"/>
      <c r="E21" s="83"/>
    </row>
  </sheetData>
  <sheetProtection password="B846" sheet="1" objects="1" scenarios="1"/>
  <mergeCells count="7">
    <mergeCell ref="B17:B21"/>
    <mergeCell ref="A17:A21"/>
    <mergeCell ref="E17:E21"/>
    <mergeCell ref="B9:B13"/>
    <mergeCell ref="A9:A13"/>
    <mergeCell ref="B14:B15"/>
    <mergeCell ref="A14:A15"/>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6"/>
  </sheetPr>
  <dimension ref="A1:D7"/>
  <sheetViews>
    <sheetView zoomScalePageLayoutView="0" workbookViewId="0" topLeftCell="A1">
      <selection activeCell="C3" sqref="C3"/>
    </sheetView>
  </sheetViews>
  <sheetFormatPr defaultColWidth="11.421875" defaultRowHeight="12.75"/>
  <cols>
    <col min="1" max="1" width="11.421875" style="40" customWidth="1"/>
    <col min="2" max="2" width="85.421875" style="1" bestFit="1" customWidth="1"/>
    <col min="3" max="4" width="11.421875" style="40" customWidth="1"/>
    <col min="5" max="16384" width="11.421875" style="1" customWidth="1"/>
  </cols>
  <sheetData>
    <row r="1" spans="3:4" ht="12.75">
      <c r="C1" s="30" t="s">
        <v>135</v>
      </c>
      <c r="D1" s="30" t="s">
        <v>136</v>
      </c>
    </row>
    <row r="2" spans="1:4" ht="12.75">
      <c r="A2" s="30"/>
      <c r="B2" s="71" t="s">
        <v>148</v>
      </c>
      <c r="C2" s="30"/>
      <c r="D2" s="30"/>
    </row>
    <row r="3" spans="1:4" ht="12.75">
      <c r="A3" s="30" t="s">
        <v>96</v>
      </c>
      <c r="B3" s="72" t="s">
        <v>149</v>
      </c>
      <c r="C3" s="30">
        <f>'D301.0'!B4</f>
        <v>0</v>
      </c>
      <c r="D3" s="30">
        <f>'D301.0'!C4</f>
        <v>0</v>
      </c>
    </row>
    <row r="4" spans="1:4" ht="12.75">
      <c r="A4" s="30" t="s">
        <v>97</v>
      </c>
      <c r="B4" s="72" t="s">
        <v>150</v>
      </c>
      <c r="C4" s="30">
        <f>'D302.0'!B20</f>
        <v>0</v>
      </c>
      <c r="D4" s="30">
        <f>'D302.0'!C20</f>
        <v>0</v>
      </c>
    </row>
    <row r="6" spans="1:4" ht="12.75">
      <c r="A6" s="30"/>
      <c r="B6" s="68" t="s">
        <v>151</v>
      </c>
      <c r="C6" s="30"/>
      <c r="D6" s="30"/>
    </row>
    <row r="7" spans="1:4" ht="12.75">
      <c r="A7" s="30" t="s">
        <v>99</v>
      </c>
      <c r="B7" s="6" t="s">
        <v>152</v>
      </c>
      <c r="C7" s="30" t="e">
        <f>'P301.3'!C8</f>
        <v>#DIV/0!</v>
      </c>
      <c r="D7" s="30" t="e">
        <f>'P301.3'!B8</f>
        <v>#DIV/0!</v>
      </c>
    </row>
  </sheetData>
  <sheetProtection password="B846" sheet="1" objects="1" scenarios="1"/>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5"/>
  <sheetViews>
    <sheetView zoomScalePageLayoutView="0" workbookViewId="0" topLeftCell="A1">
      <selection activeCell="C27" sqref="C27"/>
    </sheetView>
  </sheetViews>
  <sheetFormatPr defaultColWidth="11.421875" defaultRowHeight="12.75"/>
  <cols>
    <col min="1" max="1" width="49.00390625" style="1" customWidth="1"/>
    <col min="2" max="2" width="50.28125" style="1" customWidth="1"/>
    <col min="3" max="3" width="21.7109375" style="1" bestFit="1" customWidth="1"/>
    <col min="4" max="4" width="22.57421875" style="1" customWidth="1"/>
    <col min="5" max="5" width="20.00390625" style="1" customWidth="1"/>
    <col min="6" max="16384" width="11.421875" style="1" customWidth="1"/>
  </cols>
  <sheetData>
    <row r="1" spans="1:50" ht="12.75">
      <c r="A1" s="3" t="s">
        <v>101</v>
      </c>
      <c r="AX1" s="30" t="s">
        <v>112</v>
      </c>
    </row>
    <row r="2" ht="12.75">
      <c r="AX2" s="6" t="s">
        <v>18</v>
      </c>
    </row>
    <row r="3" spans="1:50" ht="12.75">
      <c r="A3" s="6" t="s">
        <v>102</v>
      </c>
      <c r="B3" s="55"/>
      <c r="AX3" s="6" t="s">
        <v>113</v>
      </c>
    </row>
    <row r="4" spans="1:50" ht="12.75">
      <c r="A4" s="6" t="s">
        <v>103</v>
      </c>
      <c r="B4" s="55"/>
      <c r="AX4" s="6" t="s">
        <v>114</v>
      </c>
    </row>
    <row r="5" spans="1:50" ht="12.75">
      <c r="A5" s="6" t="s">
        <v>104</v>
      </c>
      <c r="B5" s="55"/>
      <c r="AX5" s="6" t="s">
        <v>115</v>
      </c>
    </row>
    <row r="6" spans="1:50" ht="12.75">
      <c r="A6" s="6" t="s">
        <v>93</v>
      </c>
      <c r="B6" s="55"/>
      <c r="AX6" s="6" t="s">
        <v>116</v>
      </c>
    </row>
    <row r="7" ht="12.75">
      <c r="AX7" s="6" t="s">
        <v>117</v>
      </c>
    </row>
    <row r="8" ht="12.75">
      <c r="A8" s="1" t="s">
        <v>105</v>
      </c>
    </row>
    <row r="9" spans="1:3" ht="38.25">
      <c r="A9" s="87" t="s">
        <v>19</v>
      </c>
      <c r="B9" s="7" t="s">
        <v>20</v>
      </c>
      <c r="C9" s="55"/>
    </row>
    <row r="10" spans="1:3" ht="25.5">
      <c r="A10" s="87"/>
      <c r="B10" s="7" t="s">
        <v>21</v>
      </c>
      <c r="C10" s="55"/>
    </row>
    <row r="11" spans="1:3" ht="12.75">
      <c r="A11" s="87"/>
      <c r="B11" s="7" t="s">
        <v>22</v>
      </c>
      <c r="C11" s="55"/>
    </row>
    <row r="12" spans="1:3" ht="12.75">
      <c r="A12" s="87"/>
      <c r="B12" s="7" t="s">
        <v>23</v>
      </c>
      <c r="C12" s="55"/>
    </row>
    <row r="13" spans="1:3" ht="25.5">
      <c r="A13" s="87" t="s">
        <v>24</v>
      </c>
      <c r="B13" s="7" t="s">
        <v>25</v>
      </c>
      <c r="C13" s="55"/>
    </row>
    <row r="14" spans="1:3" ht="12.75">
      <c r="A14" s="87"/>
      <c r="B14" s="7" t="s">
        <v>26</v>
      </c>
      <c r="C14" s="55"/>
    </row>
    <row r="15" spans="1:3" ht="12.75">
      <c r="A15" s="87"/>
      <c r="B15" s="7" t="s">
        <v>27</v>
      </c>
      <c r="C15" s="55"/>
    </row>
    <row r="16" spans="1:3" ht="12.75">
      <c r="A16" s="87"/>
      <c r="B16" s="7" t="s">
        <v>28</v>
      </c>
      <c r="C16" s="55"/>
    </row>
    <row r="18" spans="1:2" ht="25.5">
      <c r="A18" s="42" t="s">
        <v>106</v>
      </c>
      <c r="B18" s="55"/>
    </row>
    <row r="20" spans="1:4" ht="12.75">
      <c r="A20" s="6" t="s">
        <v>107</v>
      </c>
      <c r="B20" s="55"/>
      <c r="C20" s="6"/>
      <c r="D20" s="6"/>
    </row>
    <row r="21" spans="1:4" ht="12.75">
      <c r="A21" s="6" t="s">
        <v>108</v>
      </c>
      <c r="B21" s="55"/>
      <c r="C21" s="6" t="s">
        <v>109</v>
      </c>
      <c r="D21" s="55"/>
    </row>
    <row r="22" spans="1:4" ht="12.75">
      <c r="A22" s="6" t="s">
        <v>110</v>
      </c>
      <c r="B22" s="55"/>
      <c r="C22" s="6" t="s">
        <v>109</v>
      </c>
      <c r="D22" s="55"/>
    </row>
    <row r="24" ht="12.75">
      <c r="A24" s="3" t="s">
        <v>17</v>
      </c>
    </row>
    <row r="25" spans="1:2" ht="12.75">
      <c r="A25" s="6" t="s">
        <v>111</v>
      </c>
      <c r="B25" s="55"/>
    </row>
    <row r="27" ht="12.75">
      <c r="A27" s="45" t="s">
        <v>124</v>
      </c>
    </row>
    <row r="28" spans="1:2" ht="12.75">
      <c r="A28" s="44" t="s">
        <v>118</v>
      </c>
      <c r="B28" s="55"/>
    </row>
    <row r="29" spans="1:2" ht="12.75">
      <c r="A29" s="44" t="s">
        <v>119</v>
      </c>
      <c r="B29" s="55"/>
    </row>
    <row r="30" spans="1:2" ht="12.75">
      <c r="A30" s="44" t="s">
        <v>120</v>
      </c>
      <c r="B30" s="55"/>
    </row>
    <row r="31" spans="1:2" ht="12.75">
      <c r="A31" s="44" t="s">
        <v>121</v>
      </c>
      <c r="B31" s="55"/>
    </row>
    <row r="32" spans="1:2" ht="12.75">
      <c r="A32" s="44" t="s">
        <v>122</v>
      </c>
      <c r="B32" s="55"/>
    </row>
    <row r="33" spans="1:2" ht="12.75">
      <c r="A33" s="44" t="s">
        <v>123</v>
      </c>
      <c r="B33" s="55"/>
    </row>
    <row r="34" ht="12.75">
      <c r="A34" s="43"/>
    </row>
    <row r="35" ht="12.75">
      <c r="A35" s="45" t="s">
        <v>125</v>
      </c>
    </row>
    <row r="36" spans="1:2" ht="12.75">
      <c r="A36" s="31" t="s">
        <v>126</v>
      </c>
      <c r="B36" s="55"/>
    </row>
    <row r="37" spans="1:2" ht="12.75">
      <c r="A37" s="31" t="s">
        <v>127</v>
      </c>
      <c r="B37" s="55"/>
    </row>
    <row r="38" spans="1:2" ht="12.75">
      <c r="A38" s="31" t="s">
        <v>128</v>
      </c>
      <c r="B38" s="55"/>
    </row>
    <row r="39" spans="1:2" ht="12.75">
      <c r="A39" s="31" t="s">
        <v>129</v>
      </c>
      <c r="B39" s="55"/>
    </row>
    <row r="40" spans="1:2" ht="12.75">
      <c r="A40" s="31" t="s">
        <v>130</v>
      </c>
      <c r="B40" s="55"/>
    </row>
    <row r="42" ht="12.75">
      <c r="A42" s="3" t="s">
        <v>42</v>
      </c>
    </row>
    <row r="43" spans="1:6" ht="12.75">
      <c r="A43" s="9" t="s">
        <v>29</v>
      </c>
      <c r="B43" s="96"/>
      <c r="C43" s="97"/>
      <c r="D43" s="10" t="s">
        <v>12</v>
      </c>
      <c r="E43" s="9" t="s">
        <v>11</v>
      </c>
      <c r="F43" s="9" t="s">
        <v>30</v>
      </c>
    </row>
    <row r="44" spans="1:6" ht="12.75">
      <c r="A44" s="93" t="s">
        <v>31</v>
      </c>
      <c r="B44" s="88" t="s">
        <v>32</v>
      </c>
      <c r="C44" s="89"/>
      <c r="D44" s="56"/>
      <c r="E44" s="56"/>
      <c r="F44" s="21" t="e">
        <f>((D44-E44)/E44)*100</f>
        <v>#DIV/0!</v>
      </c>
    </row>
    <row r="45" spans="1:6" ht="12.75">
      <c r="A45" s="94"/>
      <c r="B45" s="88" t="s">
        <v>33</v>
      </c>
      <c r="C45" s="89"/>
      <c r="D45" s="56"/>
      <c r="E45" s="56"/>
      <c r="F45" s="21" t="e">
        <f aca="true" t="shared" si="0" ref="F45:F54">((D45-E45)/E45)*100</f>
        <v>#DIV/0!</v>
      </c>
    </row>
    <row r="46" spans="1:6" ht="12.75">
      <c r="A46" s="94"/>
      <c r="B46" s="88" t="s">
        <v>34</v>
      </c>
      <c r="C46" s="89"/>
      <c r="D46" s="56"/>
      <c r="E46" s="56"/>
      <c r="F46" s="21" t="e">
        <f t="shared" si="0"/>
        <v>#DIV/0!</v>
      </c>
    </row>
    <row r="47" spans="1:6" ht="12.75">
      <c r="A47" s="94"/>
      <c r="B47" s="88" t="s">
        <v>35</v>
      </c>
      <c r="C47" s="89"/>
      <c r="D47" s="56"/>
      <c r="E47" s="56"/>
      <c r="F47" s="21" t="e">
        <f t="shared" si="0"/>
        <v>#DIV/0!</v>
      </c>
    </row>
    <row r="48" spans="1:6" ht="12.75">
      <c r="A48" s="94"/>
      <c r="B48" s="88" t="s">
        <v>36</v>
      </c>
      <c r="C48" s="89"/>
      <c r="D48" s="56"/>
      <c r="E48" s="56"/>
      <c r="F48" s="21" t="e">
        <f t="shared" si="0"/>
        <v>#DIV/0!</v>
      </c>
    </row>
    <row r="49" spans="1:6" ht="12.75">
      <c r="A49" s="94"/>
      <c r="B49" s="88" t="s">
        <v>37</v>
      </c>
      <c r="C49" s="89"/>
      <c r="D49" s="56"/>
      <c r="E49" s="56"/>
      <c r="F49" s="21" t="e">
        <f t="shared" si="0"/>
        <v>#DIV/0!</v>
      </c>
    </row>
    <row r="50" spans="1:6" ht="12.75">
      <c r="A50" s="95"/>
      <c r="B50" s="88" t="s">
        <v>38</v>
      </c>
      <c r="C50" s="89"/>
      <c r="D50" s="56"/>
      <c r="E50" s="56"/>
      <c r="F50" s="21" t="e">
        <f t="shared" si="0"/>
        <v>#DIV/0!</v>
      </c>
    </row>
    <row r="51" spans="1:6" ht="12.75">
      <c r="A51" s="90" t="s">
        <v>39</v>
      </c>
      <c r="B51" s="91"/>
      <c r="C51" s="92"/>
      <c r="D51" s="56"/>
      <c r="E51" s="56"/>
      <c r="F51" s="21" t="e">
        <f t="shared" si="0"/>
        <v>#DIV/0!</v>
      </c>
    </row>
    <row r="52" spans="1:6" ht="12.75">
      <c r="A52" s="90" t="s">
        <v>40</v>
      </c>
      <c r="B52" s="91"/>
      <c r="C52" s="92"/>
      <c r="D52" s="56"/>
      <c r="E52" s="56"/>
      <c r="F52" s="21" t="e">
        <f t="shared" si="0"/>
        <v>#DIV/0!</v>
      </c>
    </row>
    <row r="53" spans="1:6" ht="12.75">
      <c r="A53" s="90" t="s">
        <v>41</v>
      </c>
      <c r="B53" s="91"/>
      <c r="C53" s="92"/>
      <c r="D53" s="56"/>
      <c r="E53" s="56"/>
      <c r="F53" s="21" t="e">
        <f t="shared" si="0"/>
        <v>#DIV/0!</v>
      </c>
    </row>
    <row r="54" spans="1:6" ht="12.75">
      <c r="A54" s="90" t="s">
        <v>43</v>
      </c>
      <c r="B54" s="91"/>
      <c r="C54" s="92"/>
      <c r="D54" s="56"/>
      <c r="E54" s="56"/>
      <c r="F54" s="21" t="e">
        <f t="shared" si="0"/>
        <v>#DIV/0!</v>
      </c>
    </row>
    <row r="55" spans="1:6" ht="12.75">
      <c r="A55" s="4"/>
      <c r="B55" s="15"/>
      <c r="C55" s="15"/>
      <c r="D55" s="15"/>
      <c r="E55" s="15"/>
      <c r="F55" s="15"/>
    </row>
  </sheetData>
  <sheetProtection password="B846" sheet="1" objects="1" scenarios="1"/>
  <mergeCells count="15">
    <mergeCell ref="A53:C53"/>
    <mergeCell ref="A54:C54"/>
    <mergeCell ref="B44:C44"/>
    <mergeCell ref="B45:C45"/>
    <mergeCell ref="B46:C46"/>
    <mergeCell ref="B47:C47"/>
    <mergeCell ref="B48:C48"/>
    <mergeCell ref="B49:C49"/>
    <mergeCell ref="A52:C52"/>
    <mergeCell ref="A9:A12"/>
    <mergeCell ref="A13:A16"/>
    <mergeCell ref="B50:C50"/>
    <mergeCell ref="A51:C51"/>
    <mergeCell ref="A44:A50"/>
    <mergeCell ref="B43:C43"/>
  </mergeCells>
  <dataValidations count="3">
    <dataValidation type="list" allowBlank="1" showInputMessage="1" showErrorMessage="1" sqref="B3">
      <formula1>"communal,intercommunal"</formula1>
    </dataValidation>
    <dataValidation type="list" allowBlank="1" showInputMessage="1" showErrorMessage="1" sqref="C9:C16 B20:B22">
      <formula1>"oui,non"</formula1>
    </dataValidation>
    <dataValidation type="list" allowBlank="1" showInputMessage="1" showErrorMessage="1" sqref="B25">
      <formula1>$AX$2:$AX$7</formula1>
    </dataValidation>
  </dataValidation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5"/>
  <sheetViews>
    <sheetView zoomScalePageLayoutView="0" workbookViewId="0" topLeftCell="A1">
      <selection activeCell="B4" sqref="B4"/>
    </sheetView>
  </sheetViews>
  <sheetFormatPr defaultColWidth="11.421875" defaultRowHeight="12.75"/>
  <cols>
    <col min="1" max="1" width="43.8515625" style="2" customWidth="1"/>
    <col min="2" max="16384" width="11.421875" style="2" customWidth="1"/>
  </cols>
  <sheetData>
    <row r="1" ht="12.75">
      <c r="A1" s="3" t="s">
        <v>62</v>
      </c>
    </row>
    <row r="3" spans="2:3" ht="12.75">
      <c r="B3" s="30" t="s">
        <v>135</v>
      </c>
      <c r="C3" s="48" t="s">
        <v>136</v>
      </c>
    </row>
    <row r="4" spans="1:3" ht="12.75">
      <c r="A4" s="14" t="s">
        <v>44</v>
      </c>
      <c r="B4" s="73"/>
      <c r="C4" s="57"/>
    </row>
    <row r="5" spans="1:3" ht="25.5">
      <c r="A5" s="14" t="s">
        <v>45</v>
      </c>
      <c r="B5" s="57"/>
      <c r="C5" s="57"/>
    </row>
    <row r="6" spans="1:2" ht="12.75">
      <c r="A6" s="64"/>
      <c r="B6" s="65"/>
    </row>
    <row r="7" spans="1:5" ht="102" customHeight="1">
      <c r="A7" s="101" t="s">
        <v>144</v>
      </c>
      <c r="B7" s="102"/>
      <c r="C7" s="102"/>
      <c r="D7" s="102"/>
      <c r="E7" s="103"/>
    </row>
    <row r="9" spans="1:5" ht="102" customHeight="1">
      <c r="A9" s="98" t="s">
        <v>61</v>
      </c>
      <c r="B9" s="98"/>
      <c r="C9" s="98"/>
      <c r="D9" s="98"/>
      <c r="E9" s="98"/>
    </row>
    <row r="11" spans="1:5" ht="51.75" customHeight="1">
      <c r="A11" s="99" t="s">
        <v>46</v>
      </c>
      <c r="B11" s="99"/>
      <c r="C11" s="99"/>
      <c r="D11" s="99"/>
      <c r="E11" s="99"/>
    </row>
    <row r="13" spans="1:4" ht="12.75">
      <c r="A13" s="25" t="s">
        <v>81</v>
      </c>
      <c r="B13" s="100" t="s">
        <v>82</v>
      </c>
      <c r="C13" s="100"/>
      <c r="D13" s="100"/>
    </row>
    <row r="15" spans="1:2" ht="12.75">
      <c r="A15" s="12"/>
      <c r="B15" s="13"/>
    </row>
  </sheetData>
  <sheetProtection password="B846" sheet="1" objects="1" scenarios="1"/>
  <mergeCells count="4">
    <mergeCell ref="A9:E9"/>
    <mergeCell ref="A11:E11"/>
    <mergeCell ref="B13:D13"/>
    <mergeCell ref="A7:E7"/>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32"/>
  <sheetViews>
    <sheetView zoomScalePageLayoutView="0" workbookViewId="0" topLeftCell="A1">
      <selection activeCell="D7" sqref="D7"/>
    </sheetView>
  </sheetViews>
  <sheetFormatPr defaultColWidth="11.421875" defaultRowHeight="12.75"/>
  <cols>
    <col min="1" max="1" width="80.00390625" style="1" bestFit="1" customWidth="1"/>
    <col min="2" max="16384" width="11.421875" style="1" customWidth="1"/>
  </cols>
  <sheetData>
    <row r="1" ht="12.75">
      <c r="A1" s="3" t="s">
        <v>63</v>
      </c>
    </row>
    <row r="5" spans="1:2" ht="12.75">
      <c r="A5" s="50" t="s">
        <v>4</v>
      </c>
      <c r="B5" s="50"/>
    </row>
    <row r="6" spans="1:5" ht="25.5">
      <c r="A6" s="51"/>
      <c r="B6" s="52" t="s">
        <v>0</v>
      </c>
      <c r="C6" s="52" t="s">
        <v>1</v>
      </c>
      <c r="D6" s="52" t="s">
        <v>154</v>
      </c>
      <c r="E6" s="52" t="s">
        <v>155</v>
      </c>
    </row>
    <row r="7" spans="1:5" ht="12.75">
      <c r="A7" s="51" t="s">
        <v>2</v>
      </c>
      <c r="B7" s="52">
        <v>20</v>
      </c>
      <c r="C7" s="52">
        <v>0</v>
      </c>
      <c r="D7" s="58"/>
      <c r="E7" s="55"/>
    </row>
    <row r="8" spans="1:5" ht="25.5">
      <c r="A8" s="51" t="s">
        <v>3</v>
      </c>
      <c r="B8" s="52">
        <v>20</v>
      </c>
      <c r="C8" s="52">
        <v>0</v>
      </c>
      <c r="D8" s="58"/>
      <c r="E8" s="55"/>
    </row>
    <row r="9" spans="1:5" ht="51">
      <c r="A9" s="51" t="s">
        <v>156</v>
      </c>
      <c r="B9" s="52">
        <v>30</v>
      </c>
      <c r="C9" s="52">
        <v>0</v>
      </c>
      <c r="D9" s="58"/>
      <c r="E9" s="55"/>
    </row>
    <row r="10" spans="1:5" ht="38.25">
      <c r="A10" s="51" t="s">
        <v>157</v>
      </c>
      <c r="B10" s="52">
        <v>30</v>
      </c>
      <c r="C10" s="52">
        <v>0</v>
      </c>
      <c r="D10" s="58"/>
      <c r="E10" s="55"/>
    </row>
    <row r="11" spans="4:5" ht="12.75">
      <c r="D11" s="53">
        <f>SUM(D7:D10)</f>
        <v>0</v>
      </c>
      <c r="E11" s="53">
        <f>SUM(E7:E10)</f>
        <v>0</v>
      </c>
    </row>
    <row r="12" ht="12.75">
      <c r="A12" s="18" t="s">
        <v>8</v>
      </c>
    </row>
    <row r="13" spans="1:5" ht="25.5">
      <c r="A13" s="51"/>
      <c r="B13" s="52" t="s">
        <v>0</v>
      </c>
      <c r="C13" s="52" t="s">
        <v>1</v>
      </c>
      <c r="D13" s="52" t="s">
        <v>154</v>
      </c>
      <c r="E13" s="52" t="s">
        <v>155</v>
      </c>
    </row>
    <row r="14" spans="1:5" ht="25.5">
      <c r="A14" s="51" t="s">
        <v>5</v>
      </c>
      <c r="B14" s="52">
        <v>10</v>
      </c>
      <c r="C14" s="52">
        <v>0</v>
      </c>
      <c r="D14" s="58"/>
      <c r="E14" s="55"/>
    </row>
    <row r="15" spans="1:5" ht="25.5">
      <c r="A15" s="51" t="s">
        <v>6</v>
      </c>
      <c r="B15" s="52">
        <v>20</v>
      </c>
      <c r="C15" s="52">
        <v>0</v>
      </c>
      <c r="D15" s="58"/>
      <c r="E15" s="55"/>
    </row>
    <row r="16" spans="1:5" ht="12.75">
      <c r="A16" s="51" t="s">
        <v>7</v>
      </c>
      <c r="B16" s="52">
        <v>10</v>
      </c>
      <c r="C16" s="52">
        <v>0</v>
      </c>
      <c r="D16" s="58"/>
      <c r="E16" s="55"/>
    </row>
    <row r="17" spans="4:5" ht="12.75">
      <c r="D17" s="53">
        <f>SUM(D14:D16)</f>
        <v>0</v>
      </c>
      <c r="E17" s="53">
        <f>SUM(E14:E16)</f>
        <v>0</v>
      </c>
    </row>
    <row r="18" spans="4:5" ht="12.75">
      <c r="D18" s="53"/>
      <c r="E18" s="53"/>
    </row>
    <row r="19" spans="2:5" ht="12.75">
      <c r="B19" s="30" t="s">
        <v>135</v>
      </c>
      <c r="C19" s="30" t="s">
        <v>136</v>
      </c>
      <c r="D19" s="53"/>
      <c r="E19" s="53"/>
    </row>
    <row r="20" spans="1:3" ht="12.75">
      <c r="A20" s="74" t="s">
        <v>9</v>
      </c>
      <c r="B20" s="48">
        <f>IF(D11&lt;100,D11,(D11+D17))</f>
        <v>0</v>
      </c>
      <c r="C20" s="48">
        <f>IF(E11&lt;100,E11,(E11+E17))</f>
        <v>0</v>
      </c>
    </row>
    <row r="21" spans="1:2" ht="12.75">
      <c r="A21" s="66"/>
      <c r="B21" s="67"/>
    </row>
    <row r="22" spans="1:4" ht="38.25" customHeight="1">
      <c r="A22" s="106" t="s">
        <v>145</v>
      </c>
      <c r="B22" s="107"/>
      <c r="C22" s="107"/>
      <c r="D22" s="108"/>
    </row>
    <row r="24" spans="1:4" ht="12.75">
      <c r="A24" s="104" t="s">
        <v>10</v>
      </c>
      <c r="B24" s="105"/>
      <c r="C24" s="105"/>
      <c r="D24" s="105"/>
    </row>
    <row r="25" spans="1:4" ht="12.75">
      <c r="A25" s="105"/>
      <c r="B25" s="105"/>
      <c r="C25" s="105"/>
      <c r="D25" s="105"/>
    </row>
    <row r="26" spans="1:4" ht="12.75">
      <c r="A26" s="105"/>
      <c r="B26" s="105"/>
      <c r="C26" s="105"/>
      <c r="D26" s="105"/>
    </row>
    <row r="27" spans="1:4" ht="12.75">
      <c r="A27" s="105"/>
      <c r="B27" s="105"/>
      <c r="C27" s="105"/>
      <c r="D27" s="105"/>
    </row>
    <row r="28" spans="1:4" ht="12.75">
      <c r="A28" s="105"/>
      <c r="B28" s="105"/>
      <c r="C28" s="105"/>
      <c r="D28" s="105"/>
    </row>
    <row r="29" spans="1:4" ht="12.75">
      <c r="A29" s="105"/>
      <c r="B29" s="105"/>
      <c r="C29" s="105"/>
      <c r="D29" s="105"/>
    </row>
    <row r="30" spans="1:4" ht="32.25" customHeight="1">
      <c r="A30" s="105"/>
      <c r="B30" s="105"/>
      <c r="C30" s="105"/>
      <c r="D30" s="105"/>
    </row>
    <row r="32" spans="1:6" ht="12.75">
      <c r="A32" s="26" t="s">
        <v>81</v>
      </c>
      <c r="B32" s="100" t="s">
        <v>83</v>
      </c>
      <c r="C32" s="100"/>
      <c r="D32" s="100"/>
      <c r="E32" s="100"/>
      <c r="F32" s="100"/>
    </row>
  </sheetData>
  <sheetProtection password="B846" sheet="1" objects="1" scenarios="1"/>
  <mergeCells count="3">
    <mergeCell ref="A24:D30"/>
    <mergeCell ref="B32:F32"/>
    <mergeCell ref="A22:D2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54"/>
  <sheetViews>
    <sheetView zoomScalePageLayoutView="0" workbookViewId="0" topLeftCell="A1">
      <selection activeCell="C3" sqref="C3"/>
    </sheetView>
  </sheetViews>
  <sheetFormatPr defaultColWidth="11.421875" defaultRowHeight="12.75"/>
  <cols>
    <col min="1" max="1" width="36.421875" style="1" customWidth="1"/>
    <col min="2" max="2" width="37.28125" style="1" customWidth="1"/>
    <col min="3" max="3" width="22.8515625" style="1" bestFit="1" customWidth="1"/>
    <col min="4" max="4" width="15.140625" style="1" customWidth="1"/>
    <col min="5" max="5" width="9.7109375" style="1" bestFit="1" customWidth="1"/>
    <col min="6" max="6" width="22.8515625" style="1" bestFit="1" customWidth="1"/>
    <col min="7" max="7" width="9.00390625" style="1" customWidth="1"/>
    <col min="8" max="16384" width="11.421875" style="1" customWidth="1"/>
  </cols>
  <sheetData>
    <row r="1" ht="12.75">
      <c r="A1" s="3" t="s">
        <v>80</v>
      </c>
    </row>
    <row r="2" ht="12.75">
      <c r="A2" s="3"/>
    </row>
    <row r="3" ht="12.75">
      <c r="A3" s="3"/>
    </row>
    <row r="4" spans="1:8" ht="12.75">
      <c r="A4" s="3" t="s">
        <v>140</v>
      </c>
      <c r="E4"/>
      <c r="F4"/>
      <c r="G4"/>
      <c r="H4"/>
    </row>
    <row r="5" spans="1:8" ht="12.75">
      <c r="A5" s="20" t="s">
        <v>64</v>
      </c>
      <c r="B5" s="59"/>
      <c r="E5"/>
      <c r="F5"/>
      <c r="G5"/>
      <c r="H5"/>
    </row>
    <row r="6" spans="1:8" ht="12.75">
      <c r="A6" s="5"/>
      <c r="E6"/>
      <c r="F6"/>
      <c r="G6"/>
      <c r="H6"/>
    </row>
    <row r="7" spans="1:8" ht="12.75">
      <c r="A7" s="23" t="s">
        <v>59</v>
      </c>
      <c r="E7"/>
      <c r="F7"/>
      <c r="G7"/>
      <c r="H7"/>
    </row>
    <row r="8" spans="1:8" ht="12.75">
      <c r="A8" s="9" t="s">
        <v>47</v>
      </c>
      <c r="B8" s="9" t="s">
        <v>48</v>
      </c>
      <c r="E8"/>
      <c r="F8"/>
      <c r="G8"/>
      <c r="H8"/>
    </row>
    <row r="9" spans="1:8" ht="25.5">
      <c r="A9" s="11" t="s">
        <v>49</v>
      </c>
      <c r="B9" s="56"/>
      <c r="E9"/>
      <c r="F9"/>
      <c r="G9"/>
      <c r="H9"/>
    </row>
    <row r="10" spans="1:8" ht="25.5">
      <c r="A10" s="11" t="s">
        <v>50</v>
      </c>
      <c r="B10" s="56"/>
      <c r="E10"/>
      <c r="F10"/>
      <c r="G10"/>
      <c r="H10"/>
    </row>
    <row r="11" spans="1:8" ht="25.5">
      <c r="A11" s="11" t="s">
        <v>51</v>
      </c>
      <c r="B11" s="56"/>
      <c r="E11"/>
      <c r="F11"/>
      <c r="G11"/>
      <c r="H11"/>
    </row>
    <row r="12" spans="1:8" ht="12.75">
      <c r="A12" s="11" t="s">
        <v>52</v>
      </c>
      <c r="B12" s="56"/>
      <c r="E12"/>
      <c r="F12"/>
      <c r="G12"/>
      <c r="H12"/>
    </row>
    <row r="13" spans="1:8" ht="12.75">
      <c r="A13" s="11" t="s">
        <v>38</v>
      </c>
      <c r="B13" s="56"/>
      <c r="E13"/>
      <c r="F13"/>
      <c r="G13"/>
      <c r="H13"/>
    </row>
    <row r="14" spans="1:8" ht="12.75">
      <c r="A14" s="11" t="s">
        <v>53</v>
      </c>
      <c r="B14" s="56"/>
      <c r="E14"/>
      <c r="F14"/>
      <c r="G14"/>
      <c r="H14"/>
    </row>
    <row r="15" spans="1:8" ht="12.75">
      <c r="A15" s="11" t="s">
        <v>54</v>
      </c>
      <c r="B15" s="56"/>
      <c r="E15"/>
      <c r="F15"/>
      <c r="G15"/>
      <c r="H15"/>
    </row>
    <row r="16" spans="1:8" ht="12.75">
      <c r="A16" s="11" t="s">
        <v>55</v>
      </c>
      <c r="B16" s="56"/>
      <c r="E16"/>
      <c r="F16"/>
      <c r="G16"/>
      <c r="H16"/>
    </row>
    <row r="17" spans="1:8" ht="12.75">
      <c r="A17" s="5"/>
      <c r="E17"/>
      <c r="F17"/>
      <c r="G17"/>
      <c r="H17"/>
    </row>
    <row r="18" spans="1:10" ht="12.75">
      <c r="A18" s="23" t="s">
        <v>60</v>
      </c>
      <c r="E18"/>
      <c r="F18"/>
      <c r="G18"/>
      <c r="H18"/>
      <c r="I18" s="8"/>
      <c r="J18" s="8"/>
    </row>
    <row r="19" spans="1:8" ht="12.75">
      <c r="A19" s="9" t="s">
        <v>47</v>
      </c>
      <c r="B19" s="9" t="s">
        <v>48</v>
      </c>
      <c r="E19"/>
      <c r="F19"/>
      <c r="G19"/>
      <c r="H19"/>
    </row>
    <row r="20" spans="1:8" ht="12.75">
      <c r="A20" s="11" t="s">
        <v>53</v>
      </c>
      <c r="B20" s="56"/>
      <c r="E20"/>
      <c r="F20"/>
      <c r="G20"/>
      <c r="H20"/>
    </row>
    <row r="21" spans="1:2" ht="12.75">
      <c r="A21" s="11" t="s">
        <v>54</v>
      </c>
      <c r="B21" s="56"/>
    </row>
    <row r="22" spans="1:2" ht="12.75">
      <c r="A22" s="11" t="s">
        <v>55</v>
      </c>
      <c r="B22" s="56"/>
    </row>
    <row r="23" spans="1:2" ht="12.75">
      <c r="A23" s="19"/>
      <c r="B23" s="19"/>
    </row>
    <row r="24" ht="12.75">
      <c r="A24" s="5"/>
    </row>
    <row r="25" spans="1:4" ht="12.75">
      <c r="A25" s="109" t="s">
        <v>56</v>
      </c>
      <c r="B25" s="109"/>
      <c r="C25" s="109"/>
      <c r="D25" s="109"/>
    </row>
    <row r="26" ht="12.75">
      <c r="A26" s="5"/>
    </row>
    <row r="27" spans="1:2" ht="12.75">
      <c r="A27" s="9" t="s">
        <v>57</v>
      </c>
      <c r="B27" s="9" t="s">
        <v>47</v>
      </c>
    </row>
    <row r="28" spans="1:2" ht="25.5">
      <c r="A28" s="60"/>
      <c r="B28" s="11" t="s">
        <v>49</v>
      </c>
    </row>
    <row r="29" spans="1:2" ht="25.5">
      <c r="A29" s="60"/>
      <c r="B29" s="11" t="s">
        <v>50</v>
      </c>
    </row>
    <row r="30" spans="1:2" ht="25.5">
      <c r="A30" s="60"/>
      <c r="B30" s="11" t="s">
        <v>51</v>
      </c>
    </row>
    <row r="31" spans="1:2" ht="12.75">
      <c r="A31" s="60"/>
      <c r="B31" s="11" t="s">
        <v>52</v>
      </c>
    </row>
    <row r="32" spans="1:2" ht="12.75">
      <c r="A32" s="60"/>
      <c r="B32" s="11" t="s">
        <v>38</v>
      </c>
    </row>
    <row r="33" spans="1:2" ht="12.75">
      <c r="A33" s="60"/>
      <c r="B33" s="11" t="s">
        <v>53</v>
      </c>
    </row>
    <row r="34" spans="1:2" ht="12.75">
      <c r="A34" s="60"/>
      <c r="B34" s="11" t="s">
        <v>54</v>
      </c>
    </row>
    <row r="35" spans="1:2" ht="12.75">
      <c r="A35" s="60"/>
      <c r="B35" s="11" t="s">
        <v>55</v>
      </c>
    </row>
    <row r="36" ht="12.75">
      <c r="A36" s="5"/>
    </row>
    <row r="37" spans="1:2" ht="12.75">
      <c r="A37" s="27" t="s">
        <v>58</v>
      </c>
      <c r="B37" s="61"/>
    </row>
    <row r="39" ht="12.75">
      <c r="A39" s="46" t="s">
        <v>131</v>
      </c>
    </row>
    <row r="40" ht="12.75">
      <c r="A40" s="46"/>
    </row>
    <row r="41" spans="1:7" ht="12.75">
      <c r="A41" s="46"/>
      <c r="B41" s="87" t="s">
        <v>135</v>
      </c>
      <c r="C41" s="87"/>
      <c r="D41" s="87"/>
      <c r="E41" s="87" t="s">
        <v>136</v>
      </c>
      <c r="F41" s="87"/>
      <c r="G41" s="87"/>
    </row>
    <row r="42" spans="2:7" ht="12.75">
      <c r="B42" s="30" t="s">
        <v>132</v>
      </c>
      <c r="C42" s="30" t="s">
        <v>133</v>
      </c>
      <c r="D42" s="30" t="s">
        <v>134</v>
      </c>
      <c r="E42" s="30" t="s">
        <v>132</v>
      </c>
      <c r="F42" s="30" t="s">
        <v>133</v>
      </c>
      <c r="G42" s="30" t="s">
        <v>134</v>
      </c>
    </row>
    <row r="43" spans="1:7" ht="25.5">
      <c r="A43" s="32" t="s">
        <v>49</v>
      </c>
      <c r="B43" s="62"/>
      <c r="C43" s="62"/>
      <c r="D43" s="30">
        <f>B43+C43</f>
        <v>0</v>
      </c>
      <c r="E43" s="62"/>
      <c r="F43" s="62"/>
      <c r="G43" s="30">
        <f>E43+F43</f>
        <v>0</v>
      </c>
    </row>
    <row r="44" spans="1:7" ht="25.5">
      <c r="A44" s="32" t="s">
        <v>50</v>
      </c>
      <c r="B44" s="62"/>
      <c r="C44" s="62"/>
      <c r="D44" s="30">
        <f aca="true" t="shared" si="0" ref="D44:D54">B44+C44</f>
        <v>0</v>
      </c>
      <c r="E44" s="62"/>
      <c r="F44" s="62"/>
      <c r="G44" s="30">
        <f aca="true" t="shared" si="1" ref="G44:G54">E44+F44</f>
        <v>0</v>
      </c>
    </row>
    <row r="45" spans="1:7" ht="25.5">
      <c r="A45" s="32" t="s">
        <v>51</v>
      </c>
      <c r="B45" s="62"/>
      <c r="C45" s="62"/>
      <c r="D45" s="30">
        <f t="shared" si="0"/>
        <v>0</v>
      </c>
      <c r="E45" s="62"/>
      <c r="F45" s="62"/>
      <c r="G45" s="30">
        <f t="shared" si="1"/>
        <v>0</v>
      </c>
    </row>
    <row r="46" spans="1:7" ht="12.75">
      <c r="A46" s="32" t="s">
        <v>52</v>
      </c>
      <c r="B46" s="62"/>
      <c r="C46" s="62"/>
      <c r="D46" s="30">
        <f t="shared" si="0"/>
        <v>0</v>
      </c>
      <c r="E46" s="62"/>
      <c r="F46" s="62"/>
      <c r="G46" s="30">
        <f t="shared" si="1"/>
        <v>0</v>
      </c>
    </row>
    <row r="47" spans="1:7" ht="12.75">
      <c r="A47" s="32" t="s">
        <v>38</v>
      </c>
      <c r="B47" s="62"/>
      <c r="C47" s="62"/>
      <c r="D47" s="30">
        <f t="shared" si="0"/>
        <v>0</v>
      </c>
      <c r="E47" s="62"/>
      <c r="F47" s="62"/>
      <c r="G47" s="30">
        <f t="shared" si="1"/>
        <v>0</v>
      </c>
    </row>
    <row r="48" spans="1:7" ht="12.75">
      <c r="A48" s="32" t="s">
        <v>65</v>
      </c>
      <c r="B48" s="62"/>
      <c r="C48" s="62"/>
      <c r="D48" s="30">
        <f t="shared" si="0"/>
        <v>0</v>
      </c>
      <c r="E48" s="62"/>
      <c r="F48" s="62"/>
      <c r="G48" s="30">
        <f t="shared" si="1"/>
        <v>0</v>
      </c>
    </row>
    <row r="49" spans="1:7" ht="12.75">
      <c r="A49" s="32" t="s">
        <v>53</v>
      </c>
      <c r="B49" s="62"/>
      <c r="C49" s="62"/>
      <c r="D49" s="30">
        <f t="shared" si="0"/>
        <v>0</v>
      </c>
      <c r="E49" s="62"/>
      <c r="F49" s="62"/>
      <c r="G49" s="30">
        <f t="shared" si="1"/>
        <v>0</v>
      </c>
    </row>
    <row r="50" spans="1:7" ht="12.75">
      <c r="A50" s="32" t="s">
        <v>54</v>
      </c>
      <c r="B50" s="62"/>
      <c r="C50" s="62"/>
      <c r="D50" s="30">
        <f t="shared" si="0"/>
        <v>0</v>
      </c>
      <c r="E50" s="62"/>
      <c r="F50" s="62"/>
      <c r="G50" s="30">
        <f t="shared" si="1"/>
        <v>0</v>
      </c>
    </row>
    <row r="51" spans="1:7" ht="12.75">
      <c r="A51" s="32" t="s">
        <v>55</v>
      </c>
      <c r="B51" s="62"/>
      <c r="C51" s="62"/>
      <c r="D51" s="30">
        <f t="shared" si="0"/>
        <v>0</v>
      </c>
      <c r="E51" s="62"/>
      <c r="F51" s="62"/>
      <c r="G51" s="30">
        <f t="shared" si="1"/>
        <v>0</v>
      </c>
    </row>
    <row r="52" spans="1:7" ht="25.5">
      <c r="A52" s="32" t="s">
        <v>137</v>
      </c>
      <c r="B52" s="62"/>
      <c r="C52" s="62"/>
      <c r="D52" s="30">
        <f t="shared" si="0"/>
        <v>0</v>
      </c>
      <c r="E52" s="62"/>
      <c r="F52" s="62"/>
      <c r="G52" s="30">
        <f t="shared" si="1"/>
        <v>0</v>
      </c>
    </row>
    <row r="53" spans="1:7" ht="12.75">
      <c r="A53" s="32" t="s">
        <v>138</v>
      </c>
      <c r="B53" s="62"/>
      <c r="C53" s="62"/>
      <c r="D53" s="30">
        <f t="shared" si="0"/>
        <v>0</v>
      </c>
      <c r="E53" s="62"/>
      <c r="F53" s="62"/>
      <c r="G53" s="30">
        <f t="shared" si="1"/>
        <v>0</v>
      </c>
    </row>
    <row r="54" spans="1:7" ht="25.5">
      <c r="A54" s="47" t="s">
        <v>66</v>
      </c>
      <c r="B54" s="48">
        <f>SUM(B43:B53)</f>
        <v>0</v>
      </c>
      <c r="C54" s="48">
        <f>SUM(C43:C53)</f>
        <v>0</v>
      </c>
      <c r="D54" s="30">
        <f t="shared" si="0"/>
        <v>0</v>
      </c>
      <c r="E54" s="48">
        <f>SUM(E43:E53)</f>
        <v>0</v>
      </c>
      <c r="F54" s="48">
        <f>SUM(F43:F53)</f>
        <v>0</v>
      </c>
      <c r="G54" s="30">
        <f t="shared" si="1"/>
        <v>0</v>
      </c>
    </row>
  </sheetData>
  <sheetProtection password="B846" sheet="1" objects="1" scenarios="1"/>
  <mergeCells count="3">
    <mergeCell ref="A25:D25"/>
    <mergeCell ref="B41:D41"/>
    <mergeCell ref="E41:G41"/>
  </mergeCells>
  <dataValidations count="1">
    <dataValidation type="list" allowBlank="1" showInputMessage="1" showErrorMessage="1" sqref="B37">
      <formula1>"oui,non"</formula1>
    </dataValidation>
  </dataValidation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6"/>
  <sheetViews>
    <sheetView tabSelected="1" zoomScalePageLayoutView="0" workbookViewId="0" topLeftCell="A1">
      <selection activeCell="B7" sqref="B7"/>
    </sheetView>
  </sheetViews>
  <sheetFormatPr defaultColWidth="11.421875" defaultRowHeight="12.75"/>
  <cols>
    <col min="1" max="1" width="74.7109375" style="1" customWidth="1"/>
    <col min="2" max="3" width="11.421875" style="40" customWidth="1"/>
    <col min="4" max="16384" width="11.421875" style="1" customWidth="1"/>
  </cols>
  <sheetData>
    <row r="1" ht="12.75">
      <c r="A1" s="24" t="s">
        <v>68</v>
      </c>
    </row>
    <row r="4" spans="1:3" ht="12.75">
      <c r="A4" s="9"/>
      <c r="B4" s="9" t="s">
        <v>11</v>
      </c>
      <c r="C4" s="9" t="s">
        <v>12</v>
      </c>
    </row>
    <row r="5" spans="1:3" ht="12.75">
      <c r="A5" s="11" t="s">
        <v>13</v>
      </c>
      <c r="B5" s="60"/>
      <c r="C5" s="60"/>
    </row>
    <row r="6" spans="1:3" ht="38.25">
      <c r="A6" s="11" t="s">
        <v>158</v>
      </c>
      <c r="B6" s="60"/>
      <c r="C6" s="60"/>
    </row>
    <row r="7" spans="1:3" ht="38.25">
      <c r="A7" s="11" t="s">
        <v>159</v>
      </c>
      <c r="B7" s="60"/>
      <c r="C7" s="60"/>
    </row>
    <row r="8" spans="1:3" ht="12.75">
      <c r="A8" s="49" t="s">
        <v>14</v>
      </c>
      <c r="B8" s="22" t="e">
        <f>((B6+B7)/B5)*100</f>
        <v>#DIV/0!</v>
      </c>
      <c r="C8" s="22" t="e">
        <f>((C6+C7)/C5)*100</f>
        <v>#DIV/0!</v>
      </c>
    </row>
    <row r="10" ht="12.75">
      <c r="A10" s="1" t="s">
        <v>15</v>
      </c>
    </row>
    <row r="11" ht="12.75">
      <c r="A11" s="1" t="s">
        <v>160</v>
      </c>
    </row>
    <row r="12" ht="38.25">
      <c r="A12" s="41" t="s">
        <v>16</v>
      </c>
    </row>
    <row r="13" ht="12.75">
      <c r="A13" s="41"/>
    </row>
    <row r="14" spans="1:6" ht="76.5" customHeight="1">
      <c r="A14" s="106" t="s">
        <v>146</v>
      </c>
      <c r="B14" s="107"/>
      <c r="C14" s="107"/>
      <c r="D14" s="107"/>
      <c r="E14" s="107"/>
      <c r="F14" s="108"/>
    </row>
    <row r="16" spans="1:6" ht="35.25" customHeight="1">
      <c r="A16" s="26" t="s">
        <v>81</v>
      </c>
      <c r="B16" s="110" t="s">
        <v>84</v>
      </c>
      <c r="C16" s="100"/>
      <c r="D16" s="100"/>
      <c r="E16" s="100"/>
      <c r="F16" s="100"/>
    </row>
  </sheetData>
  <sheetProtection password="B846" sheet="1" objects="1" scenarios="1"/>
  <mergeCells count="2">
    <mergeCell ref="B16:F16"/>
    <mergeCell ref="A14:F14"/>
  </mergeCells>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2"/>
  <sheetViews>
    <sheetView zoomScalePageLayoutView="0" workbookViewId="0" topLeftCell="A1">
      <selection activeCell="B22" sqref="B22"/>
    </sheetView>
  </sheetViews>
  <sheetFormatPr defaultColWidth="11.421875" defaultRowHeight="12.75"/>
  <cols>
    <col min="1" max="1" width="41.7109375" style="1" customWidth="1"/>
    <col min="2" max="2" width="25.00390625" style="1" customWidth="1"/>
    <col min="3" max="3" width="22.7109375" style="1" bestFit="1" customWidth="1"/>
    <col min="4" max="16384" width="11.421875" style="1" customWidth="1"/>
  </cols>
  <sheetData>
    <row r="1" ht="12.75">
      <c r="A1" s="3" t="s">
        <v>79</v>
      </c>
    </row>
    <row r="3" spans="1:3" ht="12.75">
      <c r="A3" s="14" t="s">
        <v>74</v>
      </c>
      <c r="B3" s="63"/>
      <c r="C3" s="17"/>
    </row>
    <row r="4" spans="1:3" ht="25.5">
      <c r="A4" s="14" t="s">
        <v>75</v>
      </c>
      <c r="B4" s="63"/>
      <c r="C4" s="17"/>
    </row>
    <row r="5" spans="1:3" ht="12.75">
      <c r="A5" s="5"/>
      <c r="B5" s="17"/>
      <c r="C5" s="17"/>
    </row>
    <row r="6" spans="1:3" ht="12.75">
      <c r="A6" s="5"/>
      <c r="B6" s="17"/>
      <c r="C6" s="17"/>
    </row>
    <row r="7" spans="1:3" ht="12.75">
      <c r="A7" s="16" t="s">
        <v>76</v>
      </c>
      <c r="B7" s="17"/>
      <c r="C7" s="17"/>
    </row>
    <row r="8" spans="1:3" ht="12.75">
      <c r="A8" s="11"/>
      <c r="B8" s="9" t="s">
        <v>69</v>
      </c>
      <c r="C8" s="9" t="s">
        <v>143</v>
      </c>
    </row>
    <row r="9" spans="1:3" ht="12.75">
      <c r="A9" s="11" t="s">
        <v>70</v>
      </c>
      <c r="B9" s="60"/>
      <c r="C9" s="60"/>
    </row>
    <row r="10" spans="1:3" ht="12.75">
      <c r="A10" s="11" t="s">
        <v>71</v>
      </c>
      <c r="B10" s="60"/>
      <c r="C10" s="60"/>
    </row>
    <row r="11" spans="1:3" ht="12.75">
      <c r="A11" s="9" t="s">
        <v>72</v>
      </c>
      <c r="B11" s="60"/>
      <c r="C11" s="60"/>
    </row>
    <row r="12" spans="1:3" ht="12.75">
      <c r="A12" s="9" t="s">
        <v>73</v>
      </c>
      <c r="B12" s="60"/>
      <c r="C12" s="60"/>
    </row>
    <row r="13" spans="1:3" ht="12.75">
      <c r="A13" s="5"/>
      <c r="B13" s="17"/>
      <c r="C13" s="17"/>
    </row>
    <row r="14" spans="1:3" ht="12.75">
      <c r="A14" s="5"/>
      <c r="B14" s="17"/>
      <c r="C14" s="17"/>
    </row>
    <row r="15" spans="1:3" ht="12.75">
      <c r="A15" s="5"/>
      <c r="B15" s="54" t="s">
        <v>141</v>
      </c>
      <c r="C15" s="54" t="s">
        <v>142</v>
      </c>
    </row>
    <row r="16" spans="1:3" ht="38.25">
      <c r="A16" s="14" t="s">
        <v>77</v>
      </c>
      <c r="B16" s="63"/>
      <c r="C16" s="63"/>
    </row>
    <row r="17" spans="1:3" ht="38.25">
      <c r="A17" s="14" t="s">
        <v>78</v>
      </c>
      <c r="B17" s="63"/>
      <c r="C17" s="63"/>
    </row>
    <row r="18" spans="1:3" ht="12.75">
      <c r="A18" s="5"/>
      <c r="B18" s="17"/>
      <c r="C18" s="17"/>
    </row>
    <row r="19" spans="1:3" ht="12.75">
      <c r="A19" s="5"/>
      <c r="B19" s="17"/>
      <c r="C19" s="17"/>
    </row>
    <row r="20" spans="1:3" ht="12.75">
      <c r="A20" s="5"/>
      <c r="B20" s="17"/>
      <c r="C20" s="17"/>
    </row>
    <row r="21" spans="2:3" ht="12.75">
      <c r="B21" s="17"/>
      <c r="C21" s="17"/>
    </row>
    <row r="22" spans="1:3" ht="12.75">
      <c r="A22" s="5"/>
      <c r="B22" s="17"/>
      <c r="C22" s="17"/>
    </row>
  </sheetData>
  <sheetProtection password="B846" sheet="1" objects="1" scenarios="1"/>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ASCOMADE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Muriel TAUVERON</dc:creator>
  <cp:keywords/>
  <dc:description/>
  <cp:lastModifiedBy>Muriel</cp:lastModifiedBy>
  <cp:lastPrinted>2012-02-15T14:44:14Z</cp:lastPrinted>
  <dcterms:created xsi:type="dcterms:W3CDTF">2011-12-12T15:02:36Z</dcterms:created>
  <dcterms:modified xsi:type="dcterms:W3CDTF">2014-03-19T10:06:19Z</dcterms:modified>
  <cp:category/>
  <cp:version/>
  <cp:contentType/>
  <cp:contentStatus/>
</cp:coreProperties>
</file>